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0320" windowHeight="10030" activeTab="1"/>
  </bookViews>
  <sheets>
    <sheet name="FF" sheetId="1" r:id="rId1"/>
    <sheet name="IMP" sheetId="2" r:id="rId2"/>
  </sheets>
  <externalReferences>
    <externalReference r:id="rId5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<sst xmlns="http://schemas.openxmlformats.org/spreadsheetml/2006/main" count="46" uniqueCount="44">
  <si>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</si>
  <si>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</si>
  <si>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</si>
  <si>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</si>
  <si>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</si>
  <si>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</si>
  <si>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</si>
  <si>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</si>
  <si>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</si>
  <si>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</si>
  <si>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Bajo protesta de decir verdad declaramos que los Estados Financieros y sus notas, son razonablemente correctos y son responsabilidad del emisor.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</si>
  <si>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</si>
  <si>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</si>
  <si>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</si>
  <si>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</si>
  <si>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</si>
  <si>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</si>
  <si>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MUNICIPIO DE COMONFORT, GUANAJUATO
FLUJO DE FONDOS (INDICADORES DE LA POSTURA FISCAL)
DEL 1 DE ENERO AL 31 DE MARZO DE 2016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</si>
  <si>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</si>
  <si>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</si>
  <si>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</si>
  <si>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</si>
  <si>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</si>
  <si>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</si>
  <si>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</si>
  <si>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</si>
  <si>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</si>
  <si>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</si>
  <si>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</si>
  <si>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</si>
  <si>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</si>
  <si>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</si>
  <si>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</si>
  <si>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</si>
  <si>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</si>
  <si>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</si>
  <si>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</si>
  <si>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</si>
  <si>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</si>
  <si>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</si>
  <si>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</si>
  <si>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</si>
  <si>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</si>
  <si>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Municipio de  Comonfort, Guanajuato                                                                                                                        
Flujo de fondos                                                                                                                                                                                                                        del 1 de Enero al 31 de Marzo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</si>
</sst>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sz val="8"/>
      <color indexed="8"/>
      <name val="Calibri"/>
      <family val="0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Font="1" applyFill="1" applyBorder="1" applyAlignment="1">
      <alignment horizontal="left" vertical="center" wrapText="1" indent="2"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41" fillId="0" borderId="16" xfId="0" applyFont="1" applyFill="1" applyBorder="1" applyAlignment="1" applyProtection="1">
      <alignment horizontal="left" vertical="center" wrapText="1" indent="1"/>
      <protection/>
    </xf>
    <xf numFmtId="0" fontId="41" fillId="0" borderId="15" xfId="0" applyFont="1" applyFill="1" applyBorder="1" applyAlignment="1">
      <alignment horizontal="left" vertical="center" wrapText="1" indent="1"/>
    </xf>
    <xf numFmtId="0" fontId="41" fillId="0" borderId="17" xfId="0" applyFont="1" applyFill="1" applyBorder="1" applyAlignment="1">
      <alignment horizontal="left" vertical="center" wrapText="1" indent="1"/>
    </xf>
    <xf numFmtId="0" fontId="0" fillId="0" borderId="0" xfId="0" applyFont="1" applyAlignment="1" applyProtection="1">
      <alignment/>
      <protection locked="0"/>
    </xf>
    <xf numFmtId="0" fontId="5" fillId="33" borderId="18" xfId="58" applyFont="1" applyFill="1" applyBorder="1" applyAlignment="1">
      <alignment horizontal="center" vertical="center"/>
      <protection/>
    </xf>
    <xf numFmtId="0" fontId="5" fillId="33" borderId="18" xfId="58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/>
    </xf>
    <xf numFmtId="0" fontId="5" fillId="0" borderId="13" xfId="0" applyFont="1" applyFill="1" applyBorder="1" applyAlignment="1">
      <alignment horizontal="left" vertical="center"/>
    </xf>
    <xf numFmtId="4" fontId="5" fillId="0" borderId="13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 wrapText="1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Alignment="1">
      <alignment vertical="top" wrapText="1"/>
      <protection/>
    </xf>
    <xf numFmtId="0" fontId="5" fillId="33" borderId="1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2" fillId="34" borderId="19" xfId="0" applyFont="1" applyFill="1" applyBorder="1" applyAlignment="1" applyProtection="1">
      <alignment horizontal="center" vertical="center" wrapText="1"/>
      <protection locked="0"/>
    </xf>
    <xf numFmtId="0" fontId="43" fillId="34" borderId="20" xfId="0" applyFont="1" applyFill="1" applyBorder="1" applyAlignment="1">
      <alignment horizontal="center"/>
    </xf>
    <xf numFmtId="0" fontId="43" fillId="34" borderId="21" xfId="0" applyFont="1" applyFill="1" applyBorder="1" applyAlignment="1">
      <alignment horizontal="center"/>
    </xf>
    <xf numFmtId="0" fontId="4" fillId="0" borderId="0" xfId="59" applyFont="1" applyAlignment="1">
      <alignment horizontal="center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18</xdr:row>
      <xdr:rowOff>9525</xdr:rowOff>
    </xdr:from>
    <xdr:to>
      <xdr:col>1</xdr:col>
      <xdr:colOff>1190625</xdr:colOff>
      <xdr:row>19</xdr:row>
      <xdr:rowOff>95250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381500" y="3324225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2</xdr:col>
      <xdr:colOff>0</xdr:colOff>
      <xdr:row>22</xdr:row>
      <xdr:rowOff>28575</xdr:rowOff>
    </xdr:from>
    <xdr:to>
      <xdr:col>2</xdr:col>
      <xdr:colOff>0</xdr:colOff>
      <xdr:row>26</xdr:row>
      <xdr:rowOff>57150</xdr:rowOff>
    </xdr:to>
    <xdr:sp>
      <xdr:nvSpPr>
        <xdr:cNvPr id="2" name="6 CuadroTexto"/>
        <xdr:cNvSpPr txBox="1">
          <a:spLocks noChangeArrowheads="1"/>
        </xdr:cNvSpPr>
      </xdr:nvSpPr>
      <xdr:spPr>
        <a:xfrm>
          <a:off x="4381500" y="3838575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2676525</xdr:colOff>
      <xdr:row>22</xdr:row>
      <xdr:rowOff>0</xdr:rowOff>
    </xdr:to>
    <xdr:sp>
      <xdr:nvSpPr>
        <xdr:cNvPr id="3" name="3 Conector recto"/>
        <xdr:cNvSpPr>
          <a:spLocks/>
        </xdr:cNvSpPr>
      </xdr:nvSpPr>
      <xdr:spPr>
        <a:xfrm>
          <a:off x="0" y="38100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22</xdr:row>
      <xdr:rowOff>0</xdr:rowOff>
    </xdr:from>
    <xdr:to>
      <xdr:col>3</xdr:col>
      <xdr:colOff>790575</xdr:colOff>
      <xdr:row>22</xdr:row>
      <xdr:rowOff>0</xdr:rowOff>
    </xdr:to>
    <xdr:sp>
      <xdr:nvSpPr>
        <xdr:cNvPr id="4" name="3 Conector recto"/>
        <xdr:cNvSpPr>
          <a:spLocks/>
        </xdr:cNvSpPr>
      </xdr:nvSpPr>
      <xdr:spPr>
        <a:xfrm>
          <a:off x="3895725" y="38100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38100</xdr:rowOff>
    </xdr:from>
    <xdr:to>
      <xdr:col>0</xdr:col>
      <xdr:colOff>2619375</xdr:colOff>
      <xdr:row>26</xdr:row>
      <xdr:rowOff>47625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525" y="3848100"/>
          <a:ext cx="26098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MVZ. JOSE ALBERTO MENDEZ PEREZ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733425</xdr:colOff>
      <xdr:row>22</xdr:row>
      <xdr:rowOff>47625</xdr:rowOff>
    </xdr:from>
    <xdr:to>
      <xdr:col>3</xdr:col>
      <xdr:colOff>762000</xdr:colOff>
      <xdr:row>26</xdr:row>
      <xdr:rowOff>47625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3924300" y="3857625"/>
          <a:ext cx="24098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MAYRA RAMIREZ ESTRADA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1485900</xdr:colOff>
      <xdr:row>0</xdr:row>
      <xdr:rowOff>723900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4763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9525</xdr:rowOff>
    </xdr:from>
    <xdr:to>
      <xdr:col>3</xdr:col>
      <xdr:colOff>1181100</xdr:colOff>
      <xdr:row>0</xdr:row>
      <xdr:rowOff>742950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9525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981075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1238250</xdr:colOff>
      <xdr:row>0</xdr:row>
      <xdr:rowOff>66675</xdr:rowOff>
    </xdr:from>
    <xdr:to>
      <xdr:col>4</xdr:col>
      <xdr:colOff>1133475</xdr:colOff>
      <xdr:row>0</xdr:row>
      <xdr:rowOff>762000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66675"/>
          <a:ext cx="1314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zoomScalePageLayoutView="0" workbookViewId="0" topLeftCell="A1">
      <selection activeCell="A1" sqref="A1:IV16384"/>
    </sheetView>
  </sheetViews>
  <sheetFormatPr defaultColWidth="12" defaultRowHeight="11.25"/>
  <cols>
    <col min="1" max="1" width="55.83203125" style="16" customWidth="1"/>
    <col min="2" max="4" width="20.83203125" style="16" customWidth="1"/>
    <col min="5" max="16384" width="12" style="16" customWidth="1"/>
  </cols>
  <sheetData>
    <row r="1" spans="1:4" ht="60" customHeight="1">
      <c r="A1" s="37" t="s">
        <v>17</v>
      </c>
      <c r="B1" s="38"/>
      <c r="C1" s="38"/>
      <c r="D1" s="39"/>
    </row>
    <row r="2" spans="1:4" ht="24.75" customHeight="1">
      <c r="A2" s="17" t="s">
        <v>0</v>
      </c>
      <c r="B2" s="18" t="s">
        <v>11</v>
      </c>
      <c r="C2" s="18" t="s">
        <v>9</v>
      </c>
      <c r="D2" s="18" t="s">
        <v>12</v>
      </c>
    </row>
    <row r="3" spans="1:4" ht="10.5">
      <c r="A3" s="13" t="s">
        <v>1</v>
      </c>
      <c r="B3" s="4">
        <f>B4+B5</f>
        <v>291331237.92</v>
      </c>
      <c r="C3" s="4">
        <f>C4+C5</f>
        <v>73122246.61</v>
      </c>
      <c r="D3" s="5">
        <f>D4+D5</f>
        <v>73122246.61</v>
      </c>
    </row>
    <row r="4" spans="1:4" ht="9.75">
      <c r="A4" s="10" t="s">
        <v>13</v>
      </c>
      <c r="B4" s="2">
        <v>256041243.19</v>
      </c>
      <c r="C4" s="2">
        <v>58981389.29</v>
      </c>
      <c r="D4" s="3">
        <v>58981389.29</v>
      </c>
    </row>
    <row r="5" spans="1:4" ht="9.75">
      <c r="A5" s="10" t="s">
        <v>14</v>
      </c>
      <c r="B5" s="2">
        <f>13898397+21391597.73</f>
        <v>35289994.730000004</v>
      </c>
      <c r="C5" s="2">
        <f>3582503+10558354.32</f>
        <v>14140857.32</v>
      </c>
      <c r="D5" s="3">
        <f>3582503+10558354.32</f>
        <v>14140857.32</v>
      </c>
    </row>
    <row r="6" spans="1:4" ht="10.5">
      <c r="A6" s="14" t="s">
        <v>2</v>
      </c>
      <c r="B6" s="6">
        <f>B7+B8</f>
        <v>286336381.92</v>
      </c>
      <c r="C6" s="6">
        <f>C7+C8</f>
        <v>41499915.23</v>
      </c>
      <c r="D6" s="7">
        <f>D7+D8</f>
        <v>41099623.79</v>
      </c>
    </row>
    <row r="7" spans="1:4" ht="9.75">
      <c r="A7" s="10" t="s">
        <v>15</v>
      </c>
      <c r="B7" s="2">
        <v>251046387.19</v>
      </c>
      <c r="C7" s="2">
        <v>34450526.26</v>
      </c>
      <c r="D7" s="3">
        <v>34050234.82</v>
      </c>
    </row>
    <row r="8" spans="1:4" ht="9.75">
      <c r="A8" s="10" t="s">
        <v>16</v>
      </c>
      <c r="B8" s="2">
        <f>13898397+21391597.73</f>
        <v>35289994.730000004</v>
      </c>
      <c r="C8" s="2">
        <f>2898013+4151375.97</f>
        <v>7049388.970000001</v>
      </c>
      <c r="D8" s="3">
        <f>2898013+4151375.97</f>
        <v>7049388.970000001</v>
      </c>
    </row>
    <row r="9" spans="1:4" ht="10.5">
      <c r="A9" s="14" t="s">
        <v>3</v>
      </c>
      <c r="B9" s="6">
        <f>B3-B6</f>
        <v>4994856</v>
      </c>
      <c r="C9" s="6">
        <f>C3-C6</f>
        <v>31622331.380000003</v>
      </c>
      <c r="D9" s="7">
        <f>D3-D6</f>
        <v>32022622.82</v>
      </c>
    </row>
    <row r="10" spans="1:4" ht="10.5">
      <c r="A10" s="14" t="s">
        <v>4</v>
      </c>
      <c r="B10" s="2">
        <v>760000</v>
      </c>
      <c r="C10" s="2">
        <v>158682.74</v>
      </c>
      <c r="D10" s="3">
        <v>158682.74</v>
      </c>
    </row>
    <row r="11" spans="1:4" ht="10.5">
      <c r="A11" s="14" t="s">
        <v>5</v>
      </c>
      <c r="B11" s="6">
        <f>B9-B10</f>
        <v>4234856</v>
      </c>
      <c r="C11" s="6">
        <f>C9-C10</f>
        <v>31463648.640000004</v>
      </c>
      <c r="D11" s="7">
        <f>D9-D10</f>
        <v>31863940.080000002</v>
      </c>
    </row>
    <row r="12" spans="1:4" ht="10.5">
      <c r="A12" s="14" t="s">
        <v>6</v>
      </c>
      <c r="B12" s="2"/>
      <c r="C12" s="2"/>
      <c r="D12" s="3"/>
    </row>
    <row r="13" spans="1:4" ht="10.5">
      <c r="A13" s="14" t="s">
        <v>7</v>
      </c>
      <c r="B13" s="2">
        <v>4234856</v>
      </c>
      <c r="C13" s="2">
        <v>2683714</v>
      </c>
      <c r="D13" s="3">
        <v>2683714</v>
      </c>
    </row>
    <row r="14" spans="1:4" ht="10.5">
      <c r="A14" s="15" t="s">
        <v>8</v>
      </c>
      <c r="B14" s="8">
        <f>B12-B13</f>
        <v>-4234856</v>
      </c>
      <c r="C14" s="8">
        <f>C12-C13</f>
        <v>-2683714</v>
      </c>
      <c r="D14" s="9">
        <f>D12-D13</f>
        <v>-2683714</v>
      </c>
    </row>
    <row r="15" spans="1:4" ht="9.75">
      <c r="A15" s="1"/>
      <c r="B15" s="1"/>
      <c r="C15" s="1"/>
      <c r="D15" s="1"/>
    </row>
    <row r="16" spans="1:4" ht="9.75">
      <c r="A16" s="1"/>
      <c r="B16" s="1"/>
      <c r="C16" s="1"/>
      <c r="D16" s="1"/>
    </row>
    <row r="17" spans="1:4" ht="24" customHeight="1">
      <c r="A17" s="40" t="s">
        <v>10</v>
      </c>
      <c r="B17" s="40"/>
      <c r="C17" s="40"/>
      <c r="D17" s="40"/>
    </row>
    <row r="18" spans="1:3" ht="9.75">
      <c r="A18" s="11"/>
      <c r="B18" s="12"/>
      <c r="C18" s="12"/>
    </row>
    <row r="19" spans="1:3" ht="9.75">
      <c r="A19" s="11"/>
      <c r="B19" s="12"/>
      <c r="C19" s="12"/>
    </row>
    <row r="20" spans="1:3" ht="9.75">
      <c r="A20" s="11"/>
      <c r="B20" s="12"/>
      <c r="C20" s="12"/>
    </row>
    <row r="21" spans="1:3" ht="9.75">
      <c r="A21" s="11"/>
      <c r="B21" s="12"/>
      <c r="C21" s="12"/>
    </row>
    <row r="22" spans="1:3" ht="9.75">
      <c r="A22" s="11"/>
      <c r="B22" s="12"/>
      <c r="C22" s="12"/>
    </row>
    <row r="23" spans="1:3" ht="9.75">
      <c r="A23" s="11"/>
      <c r="B23" s="12"/>
      <c r="C23" s="12"/>
    </row>
    <row r="24" spans="1:3" ht="9.75">
      <c r="A24" s="11"/>
      <c r="B24" s="12"/>
      <c r="C24" s="12"/>
    </row>
    <row r="25" spans="1:3" ht="9.75">
      <c r="A25" s="11"/>
      <c r="B25" s="12"/>
      <c r="C25" s="12"/>
    </row>
    <row r="26" spans="1:3" ht="9.75">
      <c r="A26" s="11"/>
      <c r="B26" s="12"/>
      <c r="C26" s="12"/>
    </row>
    <row r="27" spans="1:3" ht="9.75">
      <c r="A27" s="11"/>
      <c r="B27" s="12"/>
      <c r="C27" s="12"/>
    </row>
  </sheetData>
  <sheetProtection password="E841" sheet="1" formatCells="0" formatColumns="0" formatRows="0" autoFilter="0"/>
  <mergeCells count="2">
    <mergeCell ref="A1:D1"/>
    <mergeCell ref="A17:D17"/>
  </mergeCells>
  <dataValidations count="4">
    <dataValidation allowBlank="1" showInputMessage="1" showErrorMessage="1" prompt="Para Ingresos se reportan los ingresos recaudados; para egresos se reportan los egresos pagados." sqref="D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e refiere al nombre que se asigna a cada uno de los desagregados que se señalan." sqref="A2"/>
  </dataValidations>
  <printOptions/>
  <pageMargins left="0.39" right="0.35" top="0.75" bottom="0.75" header="0.3" footer="0.3"/>
  <pageSetup horizontalDpi="600" verticalDpi="600" orientation="portrait" r:id="rId2"/>
  <ignoredErrors>
    <ignoredError sqref="B3:D3 B11:D11 B14:D14 B6:D6 B9:D9 C12:D1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96" zoomScaleNormal="96" zoomScalePageLayoutView="0" workbookViewId="0" topLeftCell="A1">
      <selection activeCell="A1" sqref="A1:E1"/>
    </sheetView>
  </sheetViews>
  <sheetFormatPr defaultColWidth="12" defaultRowHeight="11.25"/>
  <cols>
    <col min="1" max="1" width="4.5" style="16" customWidth="1"/>
    <col min="2" max="2" width="52" style="16" customWidth="1"/>
    <col min="3" max="3" width="23.66015625" style="16" customWidth="1"/>
    <col min="4" max="4" width="24.83203125" style="16" customWidth="1"/>
    <col min="5" max="5" width="20.5" style="16" customWidth="1"/>
    <col min="6" max="16384" width="12" style="16" customWidth="1"/>
  </cols>
  <sheetData>
    <row r="1" spans="1:5" ht="64.5" customHeight="1">
      <c r="A1" s="43" t="s">
        <v>43</v>
      </c>
      <c r="B1" s="44"/>
      <c r="C1" s="44"/>
      <c r="D1" s="44"/>
      <c r="E1" s="45"/>
    </row>
    <row r="2" spans="1:5" ht="24.75" customHeight="1">
      <c r="A2" s="41" t="s">
        <v>18</v>
      </c>
      <c r="B2" s="42"/>
      <c r="C2" s="32" t="s">
        <v>19</v>
      </c>
      <c r="D2" s="32" t="s">
        <v>20</v>
      </c>
      <c r="E2" s="32" t="s">
        <v>21</v>
      </c>
    </row>
    <row r="3" spans="1:5" ht="15" customHeight="1">
      <c r="A3" s="19" t="s">
        <v>22</v>
      </c>
      <c r="B3" s="20"/>
      <c r="C3" s="21">
        <f>SUM(C4:C13)</f>
        <v>242344718.43</v>
      </c>
      <c r="D3" s="21">
        <f>SUM(D4:D13)</f>
        <v>75974672.74</v>
      </c>
      <c r="E3" s="33">
        <f>SUM(E4:E13)</f>
        <v>75947438.74</v>
      </c>
    </row>
    <row r="4" spans="1:5" ht="15" customHeight="1">
      <c r="A4" s="22"/>
      <c r="B4" s="23" t="s">
        <v>23</v>
      </c>
      <c r="C4" s="31">
        <v>18604792.78</v>
      </c>
      <c r="D4" s="31">
        <v>14165031.16</v>
      </c>
      <c r="E4" s="34">
        <v>14162880.16</v>
      </c>
    </row>
    <row r="5" spans="1:5" ht="15" customHeight="1">
      <c r="A5" s="22"/>
      <c r="B5" s="23" t="s">
        <v>24</v>
      </c>
      <c r="C5" s="31">
        <v>0</v>
      </c>
      <c r="D5" s="31">
        <v>0</v>
      </c>
      <c r="E5" s="34">
        <v>0</v>
      </c>
    </row>
    <row r="6" spans="1:5" ht="15" customHeight="1">
      <c r="A6" s="22"/>
      <c r="B6" s="23" t="s">
        <v>25</v>
      </c>
      <c r="C6" s="31">
        <v>57507.03</v>
      </c>
      <c r="D6" s="31">
        <v>9042</v>
      </c>
      <c r="E6" s="34">
        <v>9042</v>
      </c>
    </row>
    <row r="7" spans="1:5" ht="15" customHeight="1">
      <c r="A7" s="22"/>
      <c r="B7" s="23" t="s">
        <v>26</v>
      </c>
      <c r="C7" s="31">
        <v>12866917.31</v>
      </c>
      <c r="D7" s="31">
        <v>2985491.97</v>
      </c>
      <c r="E7" s="34">
        <v>2977843.97</v>
      </c>
    </row>
    <row r="8" spans="1:5" ht="15" customHeight="1">
      <c r="A8" s="22"/>
      <c r="B8" s="23" t="s">
        <v>27</v>
      </c>
      <c r="C8" s="31">
        <v>713410.54</v>
      </c>
      <c r="D8" s="31">
        <v>288975.67</v>
      </c>
      <c r="E8" s="34">
        <v>287375.67</v>
      </c>
    </row>
    <row r="9" spans="1:5" ht="15" customHeight="1">
      <c r="A9" s="22"/>
      <c r="B9" s="23" t="s">
        <v>28</v>
      </c>
      <c r="C9" s="31">
        <v>1351565.19</v>
      </c>
      <c r="D9" s="31">
        <v>362980.44</v>
      </c>
      <c r="E9" s="34">
        <v>362980.44</v>
      </c>
    </row>
    <row r="10" spans="1:5" ht="15" customHeight="1">
      <c r="A10" s="22"/>
      <c r="B10" s="23" t="s">
        <v>29</v>
      </c>
      <c r="C10" s="31">
        <v>0</v>
      </c>
      <c r="D10" s="31">
        <v>0</v>
      </c>
      <c r="E10" s="34">
        <v>0</v>
      </c>
    </row>
    <row r="11" spans="1:5" ht="15" customHeight="1">
      <c r="A11" s="22"/>
      <c r="B11" s="23" t="s">
        <v>30</v>
      </c>
      <c r="C11" s="31">
        <v>207481655</v>
      </c>
      <c r="D11" s="31">
        <v>56914685.14</v>
      </c>
      <c r="E11" s="34">
        <v>56898850.14</v>
      </c>
    </row>
    <row r="12" spans="1:5" ht="15" customHeight="1">
      <c r="A12" s="22"/>
      <c r="B12" s="23" t="s">
        <v>31</v>
      </c>
      <c r="C12" s="31">
        <v>0</v>
      </c>
      <c r="D12" s="31">
        <v>0</v>
      </c>
      <c r="E12" s="34">
        <v>0</v>
      </c>
    </row>
    <row r="13" spans="1:5" ht="15" customHeight="1">
      <c r="A13" s="24"/>
      <c r="B13" s="23" t="s">
        <v>32</v>
      </c>
      <c r="C13" s="31">
        <v>1268870.58</v>
      </c>
      <c r="D13" s="31">
        <v>1248466.36</v>
      </c>
      <c r="E13" s="34">
        <v>1248466.36</v>
      </c>
    </row>
    <row r="14" spans="1:5" ht="15" customHeight="1">
      <c r="A14" s="25" t="s">
        <v>33</v>
      </c>
      <c r="B14" s="26"/>
      <c r="C14" s="27">
        <f>SUM(C15:C23)</f>
        <v>242344718.43</v>
      </c>
      <c r="D14" s="27">
        <f>SUM(D15:D23)</f>
        <v>36875708.22</v>
      </c>
      <c r="E14" s="35">
        <f>SUM(E15:E23)</f>
        <v>36875708.22</v>
      </c>
    </row>
    <row r="15" spans="1:5" ht="15" customHeight="1">
      <c r="A15" s="22"/>
      <c r="B15" s="23" t="s">
        <v>34</v>
      </c>
      <c r="C15" s="31">
        <v>106492157.51</v>
      </c>
      <c r="D15" s="31">
        <v>20973371.72</v>
      </c>
      <c r="E15" s="34">
        <v>20973371.72</v>
      </c>
    </row>
    <row r="16" spans="1:5" ht="15" customHeight="1">
      <c r="A16" s="22"/>
      <c r="B16" s="23" t="s">
        <v>35</v>
      </c>
      <c r="C16" s="31">
        <v>18044563.5</v>
      </c>
      <c r="D16" s="31">
        <v>2277510.61</v>
      </c>
      <c r="E16" s="34">
        <v>2277510.61</v>
      </c>
    </row>
    <row r="17" spans="1:5" ht="15" customHeight="1">
      <c r="A17" s="22"/>
      <c r="B17" s="23" t="s">
        <v>36</v>
      </c>
      <c r="C17" s="31">
        <v>26623815.71</v>
      </c>
      <c r="D17" s="31">
        <v>6061098.75</v>
      </c>
      <c r="E17" s="34">
        <v>6061098.75</v>
      </c>
    </row>
    <row r="18" spans="1:5" ht="15" customHeight="1">
      <c r="A18" s="22"/>
      <c r="B18" s="23" t="s">
        <v>31</v>
      </c>
      <c r="C18" s="31">
        <v>18598928.68</v>
      </c>
      <c r="D18" s="31">
        <v>4046268.26</v>
      </c>
      <c r="E18" s="34">
        <v>4046268.26</v>
      </c>
    </row>
    <row r="19" spans="1:5" ht="15" customHeight="1">
      <c r="A19" s="22"/>
      <c r="B19" s="23" t="s">
        <v>37</v>
      </c>
      <c r="C19" s="31">
        <v>4075331.31</v>
      </c>
      <c r="D19" s="31">
        <v>248235.78</v>
      </c>
      <c r="E19" s="34">
        <v>248235.78</v>
      </c>
    </row>
    <row r="20" spans="1:5" ht="15" customHeight="1">
      <c r="A20" s="22"/>
      <c r="B20" s="23" t="s">
        <v>38</v>
      </c>
      <c r="C20" s="31">
        <v>1268870.58</v>
      </c>
      <c r="D20" s="31">
        <v>846776.03</v>
      </c>
      <c r="E20" s="34">
        <v>846776.03</v>
      </c>
    </row>
    <row r="21" spans="1:5" ht="15" customHeight="1">
      <c r="A21" s="22"/>
      <c r="B21" s="23" t="s">
        <v>39</v>
      </c>
      <c r="C21" s="31">
        <v>61618695.14</v>
      </c>
      <c r="D21" s="31">
        <v>0</v>
      </c>
      <c r="E21" s="34">
        <v>0</v>
      </c>
    </row>
    <row r="22" spans="1:5" ht="15" customHeight="1">
      <c r="A22" s="22"/>
      <c r="B22" s="23" t="s">
        <v>40</v>
      </c>
      <c r="C22" s="31">
        <v>73500</v>
      </c>
      <c r="D22" s="31">
        <v>0</v>
      </c>
      <c r="E22" s="34">
        <v>0</v>
      </c>
    </row>
    <row r="23" spans="1:5" ht="15" customHeight="1">
      <c r="A23" s="22"/>
      <c r="B23" s="23" t="s">
        <v>41</v>
      </c>
      <c r="C23" s="31">
        <v>5548856</v>
      </c>
      <c r="D23" s="31">
        <v>2422447.07</v>
      </c>
      <c r="E23" s="34">
        <v>2422447.07</v>
      </c>
    </row>
    <row r="24" spans="1:5" ht="15" customHeight="1">
      <c r="A24" s="28"/>
      <c r="B24" s="29" t="s">
        <v>42</v>
      </c>
      <c r="C24" s="30">
        <f>C3-C14</f>
        <v>0</v>
      </c>
      <c r="D24" s="30">
        <f>D3-D14</f>
        <v>39098964.519999996</v>
      </c>
      <c r="E24" s="36">
        <f>E3-E14</f>
        <v>39071730.519999996</v>
      </c>
    </row>
    <row r="25" spans="1:4" ht="9.75">
      <c r="A25" s="1"/>
      <c r="B25" s="1"/>
      <c r="C25" s="1"/>
      <c r="D25" s="1"/>
    </row>
    <row r="26" spans="1:5" ht="24" customHeight="1">
      <c r="A26" s="46" t="s">
        <v>10</v>
      </c>
      <c r="B26" s="46"/>
      <c r="C26" s="46"/>
      <c r="D26" s="46"/>
      <c r="E26" s="46"/>
    </row>
    <row r="27" spans="1:3" ht="9.75">
      <c r="A27" s="11"/>
      <c r="B27" s="12"/>
      <c r="C27" s="12"/>
    </row>
    <row r="28" spans="1:3" ht="9.75">
      <c r="A28" s="11"/>
      <c r="B28" s="12"/>
      <c r="C28" s="12"/>
    </row>
  </sheetData>
  <sheetProtection/>
  <mergeCells count="3">
    <mergeCell ref="A2:B2"/>
    <mergeCell ref="A1:E1"/>
    <mergeCell ref="A26:E26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Ingresos se reportan los ingresos recaudados; para egresos se reportan los egresos pagados." sqref="D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2019-04-29T02:13:16Z</cp:lastPrinted>
  <dcterms:created xsi:type="dcterms:W3CDTF">2014-10-22T03:17:27Z</dcterms:created>
  <dcterms:modified xsi:type="dcterms:W3CDTF">2019-05-09T15:03:16Z</dcterms:modified>
  <cp:category/>
  <cp:version/>
  <cp:contentType/>
  <cp:contentStatus/>
</cp:coreProperties>
</file>